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2015" sheetId="1" r:id="rId1"/>
    <sheet name="2016" sheetId="2" state="hidden" r:id="rId2"/>
  </sheets>
  <calcPr calcId="144525"/>
</workbook>
</file>

<file path=xl/sharedStrings.xml><?xml version="1.0" encoding="utf-8"?>
<sst xmlns="http://schemas.openxmlformats.org/spreadsheetml/2006/main" count="41">
  <si>
    <t>2015届毕业生就业情况</t>
  </si>
  <si>
    <t>序号</t>
  </si>
  <si>
    <t>专业代码</t>
  </si>
  <si>
    <t>专业名称（全称）</t>
  </si>
  <si>
    <t>专业方向代码</t>
  </si>
  <si>
    <t>专业方向名称（全称）</t>
  </si>
  <si>
    <t>毕业生数（人）</t>
  </si>
  <si>
    <t>毕业生就业情况</t>
  </si>
  <si>
    <t>毕业生用人单位满意情况</t>
  </si>
  <si>
    <t>12月31日就业</t>
  </si>
  <si>
    <r>
      <rPr>
        <sz val="10"/>
        <color indexed="9"/>
        <rFont val="宋体"/>
        <charset val="134"/>
      </rPr>
      <t>本地市</t>
    </r>
    <r>
      <rPr>
        <vertAlign val="superscript"/>
        <sz val="10"/>
        <color indexed="9"/>
        <rFont val="宋体"/>
        <charset val="134"/>
      </rPr>
      <t>131</t>
    </r>
  </si>
  <si>
    <r>
      <rPr>
        <sz val="10"/>
        <color indexed="9"/>
        <rFont val="宋体"/>
        <charset val="134"/>
      </rPr>
      <t>起薪线</t>
    </r>
    <r>
      <rPr>
        <vertAlign val="superscript"/>
        <sz val="10"/>
        <color indexed="9"/>
        <rFont val="宋体"/>
        <charset val="134"/>
      </rPr>
      <t>134</t>
    </r>
    <r>
      <rPr>
        <sz val="10"/>
        <color indexed="9"/>
        <rFont val="宋体"/>
        <charset val="134"/>
      </rPr>
      <t>（元）</t>
    </r>
  </si>
  <si>
    <t>对口就业</t>
  </si>
  <si>
    <t>满意或基本满意</t>
  </si>
  <si>
    <t>一般满意</t>
  </si>
  <si>
    <t>不满意</t>
  </si>
  <si>
    <t>就业数(人)</t>
  </si>
  <si>
    <t>就业率（%）</t>
  </si>
  <si>
    <t>就业数（人）</t>
  </si>
  <si>
    <t>比例（%）</t>
  </si>
  <si>
    <t>就业数
（人）</t>
  </si>
  <si>
    <r>
      <rPr>
        <sz val="10"/>
        <color indexed="9"/>
        <rFont val="宋体"/>
        <charset val="134"/>
      </rPr>
      <t>对口率</t>
    </r>
    <r>
      <rPr>
        <vertAlign val="superscript"/>
        <sz val="10"/>
        <color indexed="9"/>
        <rFont val="宋体"/>
        <charset val="134"/>
      </rPr>
      <t>135</t>
    </r>
    <r>
      <rPr>
        <sz val="10"/>
        <color indexed="9"/>
        <rFont val="宋体"/>
        <charset val="134"/>
      </rPr>
      <t>（%）</t>
    </r>
  </si>
  <si>
    <t>人数（人）</t>
  </si>
  <si>
    <t>比例（％）</t>
  </si>
  <si>
    <t>艺术设计</t>
  </si>
  <si>
    <t>10406670101-1</t>
  </si>
  <si>
    <t>环境艺术设计方向</t>
  </si>
  <si>
    <t>0</t>
  </si>
  <si>
    <t>10406670101-2</t>
  </si>
  <si>
    <t>服装与服饰设计方向</t>
  </si>
  <si>
    <t>10406670101-3</t>
  </si>
  <si>
    <t>广告设计与制作方向</t>
  </si>
  <si>
    <t>表演艺术</t>
  </si>
  <si>
    <t>影视动画</t>
  </si>
  <si>
    <t>影视动画方向</t>
  </si>
  <si>
    <t>主持与播音</t>
  </si>
  <si>
    <t>主持与播音方向</t>
  </si>
  <si>
    <t>合计</t>
  </si>
  <si>
    <t>2016届毕业生就业情况</t>
  </si>
  <si>
    <t>9月1日就业</t>
  </si>
  <si>
    <t>就业率
（%）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</si>
</sst>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sz val="10"/>
      <color indexed="9"/>
      <name val="宋体"/>
      <charset val="134"/>
    </font>
    <font>
      <sz val="1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0"/>
      <color indexed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14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/>
    <xf numFmtId="0" fontId="13" fillId="0" borderId="0" applyNumberFormat="0" applyFill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3" borderId="17" applyNumberFormat="0" applyAlignment="0" applyProtection="0">
      <alignment vertical="center"/>
    </xf>
    <xf numFmtId="0" fontId="16" fillId="13" borderId="14" applyNumberFormat="0" applyAlignment="0" applyProtection="0">
      <alignment vertical="center"/>
    </xf>
    <xf numFmtId="0" fontId="23" fillId="26" borderId="2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18" applyFont="1" applyAlignment="1" applyProtection="1">
      <alignment vertical="center"/>
    </xf>
    <xf numFmtId="10" fontId="0" fillId="0" borderId="0" xfId="0" applyNumberFormat="1">
      <alignment vertical="center"/>
    </xf>
    <xf numFmtId="0" fontId="2" fillId="0" borderId="0" xfId="0" applyFont="1" applyBorder="1" applyAlignment="1">
      <alignment horizontal="center" vertical="center"/>
    </xf>
    <xf numFmtId="0" fontId="3" fillId="2" borderId="1" xfId="18" applyFont="1" applyFill="1" applyBorder="1" applyAlignment="1" applyProtection="1">
      <alignment horizontal="center" vertical="center" wrapText="1"/>
    </xf>
    <xf numFmtId="0" fontId="3" fillId="2" borderId="1" xfId="4" applyNumberFormat="1" applyFont="1" applyFill="1" applyBorder="1" applyAlignment="1" applyProtection="1">
      <alignment horizontal="center" vertical="center" wrapText="1"/>
    </xf>
    <xf numFmtId="10" fontId="3" fillId="2" borderId="1" xfId="18" applyNumberFormat="1" applyFont="1" applyFill="1" applyBorder="1" applyAlignment="1" applyProtection="1">
      <alignment horizontal="center" vertical="center" wrapText="1"/>
    </xf>
    <xf numFmtId="0" fontId="1" fillId="0" borderId="1" xfId="18" applyFont="1" applyBorder="1" applyAlignment="1" applyProtection="1">
      <alignment horizontal="center" vertical="center"/>
    </xf>
    <xf numFmtId="0" fontId="1" fillId="0" borderId="1" xfId="18" applyFont="1" applyBorder="1" applyAlignment="1" applyProtection="1">
      <alignment vertical="center"/>
    </xf>
    <xf numFmtId="0" fontId="1" fillId="0" borderId="1" xfId="18" applyFont="1" applyBorder="1" applyAlignment="1" applyProtection="1">
      <alignment vertical="center" wrapText="1"/>
    </xf>
    <xf numFmtId="0" fontId="1" fillId="0" borderId="1" xfId="18" applyFont="1" applyFill="1" applyBorder="1" applyAlignment="1" applyProtection="1">
      <alignment vertical="center"/>
    </xf>
    <xf numFmtId="10" fontId="1" fillId="0" borderId="1" xfId="18" applyNumberFormat="1" applyFont="1" applyFill="1" applyBorder="1" applyAlignment="1" applyProtection="1">
      <alignment vertical="center"/>
    </xf>
    <xf numFmtId="0" fontId="0" fillId="3" borderId="1" xfId="0" applyFill="1" applyBorder="1">
      <alignment vertical="center"/>
    </xf>
    <xf numFmtId="10" fontId="1" fillId="3" borderId="1" xfId="18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10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10" fontId="0" fillId="0" borderId="1" xfId="0" applyNumberFormat="1" applyBorder="1" applyProtection="1">
      <alignment vertical="center"/>
    </xf>
    <xf numFmtId="0" fontId="1" fillId="3" borderId="1" xfId="18" applyFont="1" applyFill="1" applyBorder="1" applyAlignment="1" applyProtection="1">
      <alignment vertical="center"/>
    </xf>
    <xf numFmtId="10" fontId="0" fillId="3" borderId="1" xfId="0" applyNumberFormat="1" applyFill="1" applyBorder="1" applyProtection="1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4" fillId="0" borderId="0" xfId="18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10" fontId="3" fillId="2" borderId="9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 wrapText="1"/>
    </xf>
    <xf numFmtId="0" fontId="0" fillId="0" borderId="1" xfId="0" applyFill="1" applyBorder="1" applyAlignment="1" applyProtection="1">
      <alignment horizontal="center" vertical="center"/>
    </xf>
    <xf numFmtId="10" fontId="0" fillId="0" borderId="1" xfId="0" applyNumberFormat="1" applyBorder="1" applyAlignment="1" applyProtection="1">
      <alignment horizontal="center" vertical="center"/>
    </xf>
    <xf numFmtId="10" fontId="0" fillId="3" borderId="1" xfId="0" applyNumberFormat="1" applyFill="1" applyBorder="1" applyAlignment="1" applyProtection="1">
      <alignment horizontal="center" vertical="center"/>
    </xf>
    <xf numFmtId="0" fontId="3" fillId="2" borderId="10" xfId="18" applyFont="1" applyFill="1" applyBorder="1" applyAlignment="1" applyProtection="1">
      <alignment horizontal="center" vertical="center" wrapText="1"/>
    </xf>
    <xf numFmtId="0" fontId="3" fillId="2" borderId="7" xfId="18" applyFont="1" applyFill="1" applyBorder="1" applyAlignment="1" applyProtection="1">
      <alignment horizontal="center" vertical="center" wrapText="1"/>
    </xf>
    <xf numFmtId="0" fontId="3" fillId="2" borderId="11" xfId="18" applyFont="1" applyFill="1" applyBorder="1" applyAlignment="1" applyProtection="1">
      <alignment horizontal="center" vertical="center" wrapText="1"/>
    </xf>
    <xf numFmtId="0" fontId="3" fillId="2" borderId="10" xfId="18" applyFont="1" applyFill="1" applyBorder="1" applyAlignment="1" applyProtection="1">
      <alignment vertical="center" wrapText="1"/>
    </xf>
    <xf numFmtId="10" fontId="3" fillId="2" borderId="10" xfId="18" applyNumberFormat="1" applyFont="1" applyFill="1" applyBorder="1" applyAlignment="1" applyProtection="1">
      <alignment vertical="center" wrapTex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㼿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S11"/>
  <sheetViews>
    <sheetView tabSelected="1" workbookViewId="0">
      <selection activeCell="E22" sqref="E22"/>
    </sheetView>
  </sheetViews>
  <sheetFormatPr defaultColWidth="9" defaultRowHeight="13.5"/>
  <cols>
    <col min="1" max="1" width="5" customWidth="1"/>
    <col min="2" max="2" width="12.75" customWidth="1"/>
    <col min="3" max="3" width="15" customWidth="1"/>
    <col min="4" max="4" width="12.75" customWidth="1"/>
    <col min="5" max="5" width="18.625" customWidth="1"/>
    <col min="6" max="6" width="6.125" customWidth="1"/>
    <col min="7" max="7" width="6.375" customWidth="1"/>
    <col min="8" max="8" width="10.5" style="2" customWidth="1"/>
    <col min="9" max="9" width="6.375" customWidth="1"/>
    <col min="10" max="10" width="7.625" style="2" customWidth="1"/>
    <col min="11" max="12" width="6.375" customWidth="1"/>
    <col min="13" max="13" width="7.875" style="2" customWidth="1"/>
    <col min="14" max="14" width="6.375" customWidth="1"/>
    <col min="15" max="15" width="7.5" style="2" customWidth="1"/>
    <col min="16" max="16" width="6.375" customWidth="1"/>
    <col min="17" max="17" width="7.5" style="2" customWidth="1"/>
    <col min="18" max="18" width="6.375" customWidth="1"/>
    <col min="19" max="19" width="7.125" customWidth="1"/>
    <col min="20" max="20" width="6.375" customWidth="1"/>
    <col min="21" max="21" width="8.25" customWidth="1"/>
  </cols>
  <sheetData>
    <row r="1" ht="55.5" customHeight="1" spans="1:19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="21" customFormat="1" ht="12" customHeight="1" spans="1:19">
      <c r="A2" s="24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6" t="s">
        <v>7</v>
      </c>
      <c r="H2" s="27"/>
      <c r="I2" s="27"/>
      <c r="J2" s="27"/>
      <c r="K2" s="27"/>
      <c r="L2" s="27"/>
      <c r="M2" s="27"/>
      <c r="N2" s="27" t="s">
        <v>8</v>
      </c>
      <c r="O2" s="27"/>
      <c r="P2" s="27"/>
      <c r="Q2" s="27"/>
      <c r="R2" s="27"/>
      <c r="S2" s="27"/>
    </row>
    <row r="3" s="21" customFormat="1" ht="12" customHeight="1" spans="1:19">
      <c r="A3" s="28"/>
      <c r="B3" s="29"/>
      <c r="C3" s="29"/>
      <c r="D3" s="29"/>
      <c r="E3" s="29"/>
      <c r="F3" s="29"/>
      <c r="G3" s="30" t="s">
        <v>9</v>
      </c>
      <c r="H3" s="30"/>
      <c r="I3" s="4" t="s">
        <v>10</v>
      </c>
      <c r="J3" s="4"/>
      <c r="K3" s="39" t="s">
        <v>11</v>
      </c>
      <c r="L3" s="40" t="s">
        <v>12</v>
      </c>
      <c r="M3" s="40"/>
      <c r="N3" s="30" t="s">
        <v>13</v>
      </c>
      <c r="O3" s="30"/>
      <c r="P3" s="30" t="s">
        <v>14</v>
      </c>
      <c r="Q3" s="30"/>
      <c r="R3" s="30" t="s">
        <v>15</v>
      </c>
      <c r="S3" s="44"/>
    </row>
    <row r="4" s="21" customFormat="1" ht="24" customHeight="1" spans="1:19">
      <c r="A4" s="31"/>
      <c r="B4" s="32"/>
      <c r="C4" s="32"/>
      <c r="D4" s="32"/>
      <c r="E4" s="32"/>
      <c r="F4" s="32"/>
      <c r="G4" s="32" t="s">
        <v>16</v>
      </c>
      <c r="H4" s="33" t="s">
        <v>17</v>
      </c>
      <c r="I4" s="4" t="s">
        <v>18</v>
      </c>
      <c r="J4" s="6" t="s">
        <v>19</v>
      </c>
      <c r="K4" s="41"/>
      <c r="L4" s="42" t="s">
        <v>20</v>
      </c>
      <c r="M4" s="43" t="s">
        <v>21</v>
      </c>
      <c r="N4" s="32" t="s">
        <v>22</v>
      </c>
      <c r="O4" s="33" t="s">
        <v>23</v>
      </c>
      <c r="P4" s="32" t="s">
        <v>22</v>
      </c>
      <c r="Q4" s="33" t="s">
        <v>23</v>
      </c>
      <c r="R4" s="32" t="s">
        <v>22</v>
      </c>
      <c r="S4" s="45" t="s">
        <v>23</v>
      </c>
    </row>
    <row r="5" s="22" customFormat="1" ht="27" spans="1:19">
      <c r="A5" s="34">
        <v>1</v>
      </c>
      <c r="B5" s="17">
        <v>10406670101</v>
      </c>
      <c r="C5" s="35" t="s">
        <v>24</v>
      </c>
      <c r="D5" s="35" t="s">
        <v>25</v>
      </c>
      <c r="E5" s="35" t="s">
        <v>26</v>
      </c>
      <c r="F5" s="35">
        <v>35</v>
      </c>
      <c r="G5" s="36">
        <v>35</v>
      </c>
      <c r="H5" s="37">
        <f>G5/F5</f>
        <v>1</v>
      </c>
      <c r="I5" s="10">
        <v>15</v>
      </c>
      <c r="J5" s="11">
        <f>I5/G5</f>
        <v>0.428571428571429</v>
      </c>
      <c r="K5" s="10">
        <v>3000</v>
      </c>
      <c r="L5" s="10">
        <v>25</v>
      </c>
      <c r="M5" s="11">
        <f>L5/G5</f>
        <v>0.714285714285714</v>
      </c>
      <c r="N5" s="17">
        <v>25</v>
      </c>
      <c r="O5" s="18">
        <f>N5/G5</f>
        <v>0.714285714285714</v>
      </c>
      <c r="P5" s="17">
        <v>3</v>
      </c>
      <c r="Q5" s="18">
        <f>P5/G5</f>
        <v>0.0857142857142857</v>
      </c>
      <c r="R5" s="17" t="s">
        <v>27</v>
      </c>
      <c r="S5" s="17" t="s">
        <v>27</v>
      </c>
    </row>
    <row r="6" s="22" customFormat="1" ht="27" spans="1:19">
      <c r="A6" s="34">
        <v>2</v>
      </c>
      <c r="B6" s="17">
        <v>10406670101</v>
      </c>
      <c r="C6" s="35" t="s">
        <v>24</v>
      </c>
      <c r="D6" s="35" t="s">
        <v>28</v>
      </c>
      <c r="E6" s="35" t="s">
        <v>29</v>
      </c>
      <c r="F6" s="35">
        <v>30</v>
      </c>
      <c r="G6" s="36">
        <v>29</v>
      </c>
      <c r="H6" s="37">
        <f t="shared" ref="H6:H11" si="0">G6/F6</f>
        <v>0.966666666666667</v>
      </c>
      <c r="I6" s="10">
        <v>15</v>
      </c>
      <c r="J6" s="11">
        <f t="shared" ref="J6:J11" si="1">I6/G6</f>
        <v>0.517241379310345</v>
      </c>
      <c r="K6" s="10">
        <v>3000</v>
      </c>
      <c r="L6" s="10">
        <v>21</v>
      </c>
      <c r="M6" s="11">
        <f t="shared" ref="M6:M11" si="2">L6/G6</f>
        <v>0.724137931034483</v>
      </c>
      <c r="N6" s="17">
        <v>22</v>
      </c>
      <c r="O6" s="18">
        <f t="shared" ref="O6:O11" si="3">N6/G6</f>
        <v>0.758620689655172</v>
      </c>
      <c r="P6" s="17">
        <v>3</v>
      </c>
      <c r="Q6" s="18">
        <f t="shared" ref="Q6:Q11" si="4">P6/G6</f>
        <v>0.103448275862069</v>
      </c>
      <c r="R6" s="17" t="s">
        <v>27</v>
      </c>
      <c r="S6" s="17" t="s">
        <v>27</v>
      </c>
    </row>
    <row r="7" s="22" customFormat="1" ht="27" spans="1:19">
      <c r="A7" s="34">
        <v>3</v>
      </c>
      <c r="B7" s="17">
        <v>10406670101</v>
      </c>
      <c r="C7" s="35" t="s">
        <v>24</v>
      </c>
      <c r="D7" s="35" t="s">
        <v>30</v>
      </c>
      <c r="E7" s="35" t="s">
        <v>31</v>
      </c>
      <c r="F7" s="35">
        <v>28</v>
      </c>
      <c r="G7" s="36">
        <v>28</v>
      </c>
      <c r="H7" s="37">
        <f t="shared" si="0"/>
        <v>1</v>
      </c>
      <c r="I7" s="10">
        <v>18</v>
      </c>
      <c r="J7" s="11">
        <f t="shared" si="1"/>
        <v>0.642857142857143</v>
      </c>
      <c r="K7" s="10">
        <v>3000</v>
      </c>
      <c r="L7" s="10">
        <v>20</v>
      </c>
      <c r="M7" s="11">
        <f t="shared" si="2"/>
        <v>0.714285714285714</v>
      </c>
      <c r="N7" s="17">
        <v>24</v>
      </c>
      <c r="O7" s="18">
        <f t="shared" si="3"/>
        <v>0.857142857142857</v>
      </c>
      <c r="P7" s="17">
        <v>3</v>
      </c>
      <c r="Q7" s="18">
        <f t="shared" si="4"/>
        <v>0.107142857142857</v>
      </c>
      <c r="R7" s="17" t="s">
        <v>27</v>
      </c>
      <c r="S7" s="17" t="s">
        <v>27</v>
      </c>
    </row>
    <row r="8" s="22" customFormat="1" spans="1:19">
      <c r="A8" s="34">
        <v>4</v>
      </c>
      <c r="B8" s="17">
        <v>10406670201</v>
      </c>
      <c r="C8" s="35" t="s">
        <v>32</v>
      </c>
      <c r="D8" s="35">
        <v>10406670201</v>
      </c>
      <c r="E8" s="35" t="s">
        <v>32</v>
      </c>
      <c r="F8" s="35">
        <v>22</v>
      </c>
      <c r="G8" s="36">
        <v>21</v>
      </c>
      <c r="H8" s="37">
        <f t="shared" si="0"/>
        <v>0.954545454545455</v>
      </c>
      <c r="I8" s="10">
        <v>21</v>
      </c>
      <c r="J8" s="11">
        <f t="shared" si="1"/>
        <v>1</v>
      </c>
      <c r="K8" s="10">
        <v>3000</v>
      </c>
      <c r="L8" s="10">
        <v>18</v>
      </c>
      <c r="M8" s="11">
        <f t="shared" si="2"/>
        <v>0.857142857142857</v>
      </c>
      <c r="N8" s="17">
        <v>18</v>
      </c>
      <c r="O8" s="18">
        <f t="shared" si="3"/>
        <v>0.857142857142857</v>
      </c>
      <c r="P8" s="17">
        <v>3</v>
      </c>
      <c r="Q8" s="18">
        <f t="shared" si="4"/>
        <v>0.142857142857143</v>
      </c>
      <c r="R8" s="17" t="s">
        <v>27</v>
      </c>
      <c r="S8" s="17" t="s">
        <v>27</v>
      </c>
    </row>
    <row r="9" s="22" customFormat="1" spans="1:19">
      <c r="A9" s="34">
        <v>5</v>
      </c>
      <c r="B9" s="17">
        <v>10406670305</v>
      </c>
      <c r="C9" s="35" t="s">
        <v>33</v>
      </c>
      <c r="D9" s="35">
        <v>10406670305</v>
      </c>
      <c r="E9" s="35" t="s">
        <v>34</v>
      </c>
      <c r="F9" s="35">
        <v>49</v>
      </c>
      <c r="G9" s="36">
        <v>49</v>
      </c>
      <c r="H9" s="37">
        <f t="shared" si="0"/>
        <v>1</v>
      </c>
      <c r="I9" s="10">
        <v>41</v>
      </c>
      <c r="J9" s="11">
        <f t="shared" si="1"/>
        <v>0.836734693877551</v>
      </c>
      <c r="K9" s="10">
        <v>3000</v>
      </c>
      <c r="L9" s="10">
        <v>35</v>
      </c>
      <c r="M9" s="11">
        <f t="shared" si="2"/>
        <v>0.714285714285714</v>
      </c>
      <c r="N9" s="17">
        <v>35</v>
      </c>
      <c r="O9" s="18">
        <f t="shared" si="3"/>
        <v>0.714285714285714</v>
      </c>
      <c r="P9" s="17">
        <v>5</v>
      </c>
      <c r="Q9" s="18">
        <f t="shared" si="4"/>
        <v>0.102040816326531</v>
      </c>
      <c r="R9" s="17" t="s">
        <v>27</v>
      </c>
      <c r="S9" s="17" t="s">
        <v>27</v>
      </c>
    </row>
    <row r="10" s="22" customFormat="1" spans="1:19">
      <c r="A10" s="34">
        <v>6</v>
      </c>
      <c r="B10" s="17">
        <v>10406670307</v>
      </c>
      <c r="C10" s="35" t="s">
        <v>35</v>
      </c>
      <c r="D10" s="35">
        <v>10406670307</v>
      </c>
      <c r="E10" s="35" t="s">
        <v>36</v>
      </c>
      <c r="F10" s="35">
        <v>48</v>
      </c>
      <c r="G10" s="36">
        <v>46</v>
      </c>
      <c r="H10" s="37">
        <f t="shared" si="0"/>
        <v>0.958333333333333</v>
      </c>
      <c r="I10" s="10">
        <v>19</v>
      </c>
      <c r="J10" s="11">
        <f t="shared" si="1"/>
        <v>0.41304347826087</v>
      </c>
      <c r="K10" s="10">
        <v>3000</v>
      </c>
      <c r="L10" s="10">
        <v>33</v>
      </c>
      <c r="M10" s="11">
        <f t="shared" si="2"/>
        <v>0.717391304347826</v>
      </c>
      <c r="N10" s="17">
        <v>25</v>
      </c>
      <c r="O10" s="18">
        <f t="shared" si="3"/>
        <v>0.543478260869565</v>
      </c>
      <c r="P10" s="17">
        <v>8</v>
      </c>
      <c r="Q10" s="18">
        <f t="shared" si="4"/>
        <v>0.173913043478261</v>
      </c>
      <c r="R10" s="17" t="s">
        <v>27</v>
      </c>
      <c r="S10" s="17" t="s">
        <v>27</v>
      </c>
    </row>
    <row r="11" spans="1:19">
      <c r="A11" s="12" t="s">
        <v>37</v>
      </c>
      <c r="B11" s="12"/>
      <c r="C11" s="12"/>
      <c r="D11" s="12"/>
      <c r="E11" s="12"/>
      <c r="F11" s="12">
        <f t="shared" ref="F11:I11" si="5">SUM(F5:F10)</f>
        <v>212</v>
      </c>
      <c r="G11" s="12">
        <f t="shared" si="5"/>
        <v>208</v>
      </c>
      <c r="H11" s="38">
        <f t="shared" si="0"/>
        <v>0.981132075471698</v>
      </c>
      <c r="I11" s="12">
        <f t="shared" si="5"/>
        <v>129</v>
      </c>
      <c r="J11" s="13">
        <f t="shared" si="1"/>
        <v>0.620192307692308</v>
      </c>
      <c r="K11" s="19">
        <v>3000</v>
      </c>
      <c r="L11" s="12">
        <f t="shared" ref="L11:P11" si="6">SUM(L5:L10)</f>
        <v>152</v>
      </c>
      <c r="M11" s="13">
        <f t="shared" si="2"/>
        <v>0.730769230769231</v>
      </c>
      <c r="N11" s="12">
        <f t="shared" si="6"/>
        <v>149</v>
      </c>
      <c r="O11" s="20">
        <f t="shared" si="3"/>
        <v>0.716346153846154</v>
      </c>
      <c r="P11" s="12">
        <f t="shared" si="6"/>
        <v>25</v>
      </c>
      <c r="Q11" s="20">
        <f t="shared" si="4"/>
        <v>0.120192307692308</v>
      </c>
      <c r="R11" s="12"/>
      <c r="S11" s="12"/>
    </row>
  </sheetData>
  <protectedRanges>
    <protectedRange sqref="K5:M5 K11 K6:L10 M6:M11" name="区域1" securityDescriptor=""/>
    <protectedRange sqref="N5:S5 A5:H5 A6:G10 H6:H11 N6:N10 P6:P10 O6:O11 R6:S10 Q6:Q11" name="区域1_1" securityDescriptor=""/>
    <protectedRange sqref="I6:I10 I5:J5 J6:J11" name="区域1_2" securityDescriptor=""/>
  </protectedRanges>
  <mergeCells count="16">
    <mergeCell ref="A1:S1"/>
    <mergeCell ref="G2:M2"/>
    <mergeCell ref="N2:S2"/>
    <mergeCell ref="G3:H3"/>
    <mergeCell ref="I3:J3"/>
    <mergeCell ref="L3:M3"/>
    <mergeCell ref="N3:O3"/>
    <mergeCell ref="P3:Q3"/>
    <mergeCell ref="R3:S3"/>
    <mergeCell ref="A2:A4"/>
    <mergeCell ref="B2:B4"/>
    <mergeCell ref="C2:C4"/>
    <mergeCell ref="D2:D4"/>
    <mergeCell ref="E2:E4"/>
    <mergeCell ref="F2:F4"/>
    <mergeCell ref="K3:K4"/>
  </mergeCells>
  <pageMargins left="0.118055555555556" right="0.118055555555556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S12"/>
  <sheetViews>
    <sheetView workbookViewId="0">
      <selection activeCell="E23" sqref="E23"/>
    </sheetView>
  </sheetViews>
  <sheetFormatPr defaultColWidth="9" defaultRowHeight="13.5"/>
  <cols>
    <col min="1" max="1" width="4.75" customWidth="1"/>
    <col min="2" max="2" width="11.25" customWidth="1"/>
    <col min="3" max="3" width="15" customWidth="1"/>
    <col min="4" max="4" width="11.375" customWidth="1"/>
    <col min="5" max="5" width="16.625" customWidth="1"/>
    <col min="6" max="6" width="5.25" customWidth="1"/>
    <col min="7" max="7" width="6.375" customWidth="1"/>
    <col min="8" max="8" width="9.5" style="2" customWidth="1"/>
    <col min="9" max="9" width="6.375" customWidth="1"/>
    <col min="10" max="10" width="7.625" style="2" customWidth="1"/>
    <col min="11" max="11" width="7.25" customWidth="1"/>
    <col min="12" max="12" width="6.375" customWidth="1"/>
    <col min="13" max="13" width="8.25" style="2" customWidth="1"/>
    <col min="15" max="15" width="9" style="2"/>
    <col min="17" max="17" width="9" style="2"/>
  </cols>
  <sheetData>
    <row r="1" ht="51" customHeight="1" spans="1:13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2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/>
      <c r="I2" s="5"/>
      <c r="J2" s="5"/>
      <c r="K2" s="5"/>
      <c r="L2" s="5"/>
      <c r="M2" s="5"/>
      <c r="N2" s="14" t="s">
        <v>8</v>
      </c>
      <c r="O2" s="14"/>
      <c r="P2" s="14"/>
      <c r="Q2" s="14"/>
      <c r="R2" s="14"/>
      <c r="S2" s="14"/>
    </row>
    <row r="3" s="1" customFormat="1" ht="12" spans="1:19">
      <c r="A3" s="4"/>
      <c r="B3" s="4"/>
      <c r="C3" s="4"/>
      <c r="D3" s="4"/>
      <c r="E3" s="4"/>
      <c r="F3" s="4"/>
      <c r="G3" s="4" t="s">
        <v>39</v>
      </c>
      <c r="H3" s="4"/>
      <c r="I3" s="4"/>
      <c r="J3" s="4"/>
      <c r="K3" s="4" t="s">
        <v>11</v>
      </c>
      <c r="L3" s="4" t="s">
        <v>12</v>
      </c>
      <c r="M3" s="4"/>
      <c r="N3" s="14" t="s">
        <v>13</v>
      </c>
      <c r="O3" s="14"/>
      <c r="P3" s="14" t="s">
        <v>14</v>
      </c>
      <c r="Q3" s="14"/>
      <c r="R3" s="14" t="s">
        <v>15</v>
      </c>
      <c r="S3" s="14"/>
    </row>
    <row r="4" s="1" customFormat="1" ht="12" customHeight="1" spans="1:19">
      <c r="A4" s="4"/>
      <c r="B4" s="4"/>
      <c r="C4" s="4"/>
      <c r="D4" s="4"/>
      <c r="E4" s="4"/>
      <c r="F4" s="4"/>
      <c r="G4" s="4" t="s">
        <v>20</v>
      </c>
      <c r="H4" s="6" t="s">
        <v>40</v>
      </c>
      <c r="I4" s="4" t="s">
        <v>10</v>
      </c>
      <c r="J4" s="4"/>
      <c r="K4" s="4"/>
      <c r="L4" s="4" t="s">
        <v>20</v>
      </c>
      <c r="M4" s="6" t="s">
        <v>21</v>
      </c>
      <c r="N4" s="15" t="s">
        <v>22</v>
      </c>
      <c r="O4" s="16" t="s">
        <v>23</v>
      </c>
      <c r="P4" s="15" t="s">
        <v>22</v>
      </c>
      <c r="Q4" s="16" t="s">
        <v>23</v>
      </c>
      <c r="R4" s="15" t="s">
        <v>22</v>
      </c>
      <c r="S4" s="15" t="s">
        <v>23</v>
      </c>
    </row>
    <row r="5" s="1" customFormat="1" ht="24" spans="1:19">
      <c r="A5" s="4"/>
      <c r="B5" s="4"/>
      <c r="C5" s="4"/>
      <c r="D5" s="4"/>
      <c r="E5" s="4"/>
      <c r="F5" s="4"/>
      <c r="G5" s="4"/>
      <c r="H5" s="6"/>
      <c r="I5" s="4" t="s">
        <v>18</v>
      </c>
      <c r="J5" s="6" t="s">
        <v>19</v>
      </c>
      <c r="K5" s="4"/>
      <c r="L5" s="4"/>
      <c r="M5" s="6"/>
      <c r="N5" s="15"/>
      <c r="O5" s="16"/>
      <c r="P5" s="15"/>
      <c r="Q5" s="16"/>
      <c r="R5" s="15"/>
      <c r="S5" s="15"/>
    </row>
    <row r="6" s="1" customFormat="1" ht="24" spans="1:19">
      <c r="A6" s="7">
        <v>1</v>
      </c>
      <c r="B6" s="8">
        <v>10406670101</v>
      </c>
      <c r="C6" s="9" t="s">
        <v>24</v>
      </c>
      <c r="D6" s="9" t="s">
        <v>28</v>
      </c>
      <c r="E6" s="9" t="s">
        <v>29</v>
      </c>
      <c r="F6" s="9">
        <v>30</v>
      </c>
      <c r="G6" s="10">
        <v>30</v>
      </c>
      <c r="H6" s="11">
        <f>G6/F6</f>
        <v>1</v>
      </c>
      <c r="I6" s="10">
        <v>15</v>
      </c>
      <c r="J6" s="11">
        <f>I6/G6</f>
        <v>0.5</v>
      </c>
      <c r="K6" s="10">
        <v>3200</v>
      </c>
      <c r="L6" s="10">
        <v>21</v>
      </c>
      <c r="M6" s="11">
        <f t="shared" ref="M6:M12" si="0">L6/G6</f>
        <v>0.7</v>
      </c>
      <c r="N6" s="17">
        <v>25</v>
      </c>
      <c r="O6" s="18">
        <f t="shared" ref="O6:O12" si="1">N6/G6</f>
        <v>0.833333333333333</v>
      </c>
      <c r="P6" s="17">
        <v>2</v>
      </c>
      <c r="Q6" s="18">
        <f t="shared" ref="Q6:Q12" si="2">P6/G6</f>
        <v>0.0666666666666667</v>
      </c>
      <c r="R6" s="17" t="s">
        <v>27</v>
      </c>
      <c r="S6" s="17" t="s">
        <v>27</v>
      </c>
    </row>
    <row r="7" s="1" customFormat="1" ht="24" spans="1:19">
      <c r="A7" s="7">
        <v>2</v>
      </c>
      <c r="B7" s="8">
        <v>10406670101</v>
      </c>
      <c r="C7" s="9" t="s">
        <v>24</v>
      </c>
      <c r="D7" s="9" t="s">
        <v>25</v>
      </c>
      <c r="E7" s="9" t="s">
        <v>26</v>
      </c>
      <c r="F7" s="9">
        <v>30</v>
      </c>
      <c r="G7" s="10">
        <v>28</v>
      </c>
      <c r="H7" s="11">
        <f t="shared" ref="H7:H12" si="3">G7/F7</f>
        <v>0.933333333333333</v>
      </c>
      <c r="I7" s="10">
        <v>15</v>
      </c>
      <c r="J7" s="11">
        <f t="shared" ref="J7:J12" si="4">I7/G7</f>
        <v>0.535714285714286</v>
      </c>
      <c r="K7" s="10">
        <v>3200</v>
      </c>
      <c r="L7" s="10">
        <v>22</v>
      </c>
      <c r="M7" s="11">
        <f t="shared" si="0"/>
        <v>0.785714285714286</v>
      </c>
      <c r="N7" s="17">
        <v>20</v>
      </c>
      <c r="O7" s="18">
        <f t="shared" si="1"/>
        <v>0.714285714285714</v>
      </c>
      <c r="P7" s="17">
        <v>3</v>
      </c>
      <c r="Q7" s="18">
        <f t="shared" si="2"/>
        <v>0.107142857142857</v>
      </c>
      <c r="R7" s="17" t="s">
        <v>27</v>
      </c>
      <c r="S7" s="17" t="s">
        <v>27</v>
      </c>
    </row>
    <row r="8" s="1" customFormat="1" ht="29" customHeight="1" spans="1:19">
      <c r="A8" s="7">
        <v>3</v>
      </c>
      <c r="B8" s="8">
        <v>10406670101</v>
      </c>
      <c r="C8" s="9" t="s">
        <v>24</v>
      </c>
      <c r="D8" s="9" t="s">
        <v>30</v>
      </c>
      <c r="E8" s="9" t="s">
        <v>31</v>
      </c>
      <c r="F8" s="9">
        <v>25</v>
      </c>
      <c r="G8" s="10">
        <v>25</v>
      </c>
      <c r="H8" s="11">
        <f t="shared" si="3"/>
        <v>1</v>
      </c>
      <c r="I8" s="10">
        <v>15</v>
      </c>
      <c r="J8" s="11">
        <f t="shared" si="4"/>
        <v>0.6</v>
      </c>
      <c r="K8" s="10">
        <v>3200</v>
      </c>
      <c r="L8" s="10">
        <v>19</v>
      </c>
      <c r="M8" s="11">
        <f t="shared" si="0"/>
        <v>0.76</v>
      </c>
      <c r="N8" s="17">
        <v>23</v>
      </c>
      <c r="O8" s="18">
        <f t="shared" si="1"/>
        <v>0.92</v>
      </c>
      <c r="P8" s="17">
        <v>2</v>
      </c>
      <c r="Q8" s="18">
        <f t="shared" si="2"/>
        <v>0.08</v>
      </c>
      <c r="R8" s="17" t="s">
        <v>27</v>
      </c>
      <c r="S8" s="17" t="s">
        <v>27</v>
      </c>
    </row>
    <row r="9" s="1" customFormat="1" ht="23" customHeight="1" spans="1:19">
      <c r="A9" s="7">
        <v>4</v>
      </c>
      <c r="B9" s="8">
        <v>10406670305</v>
      </c>
      <c r="C9" s="9" t="s">
        <v>33</v>
      </c>
      <c r="D9" s="9">
        <v>10406670305</v>
      </c>
      <c r="E9" s="9" t="s">
        <v>34</v>
      </c>
      <c r="F9" s="9">
        <v>51</v>
      </c>
      <c r="G9" s="10">
        <v>51</v>
      </c>
      <c r="H9" s="11">
        <f t="shared" si="3"/>
        <v>1</v>
      </c>
      <c r="I9" s="10">
        <v>21</v>
      </c>
      <c r="J9" s="11">
        <f t="shared" si="4"/>
        <v>0.411764705882353</v>
      </c>
      <c r="K9" s="10">
        <v>3200</v>
      </c>
      <c r="L9" s="10">
        <v>38</v>
      </c>
      <c r="M9" s="11">
        <f t="shared" si="0"/>
        <v>0.745098039215686</v>
      </c>
      <c r="N9" s="17">
        <v>38</v>
      </c>
      <c r="O9" s="18">
        <f t="shared" si="1"/>
        <v>0.745098039215686</v>
      </c>
      <c r="P9" s="17">
        <v>5</v>
      </c>
      <c r="Q9" s="18">
        <f t="shared" si="2"/>
        <v>0.0980392156862745</v>
      </c>
      <c r="R9" s="17" t="s">
        <v>27</v>
      </c>
      <c r="S9" s="17" t="s">
        <v>27</v>
      </c>
    </row>
    <row r="10" s="1" customFormat="1" ht="21" customHeight="1" spans="1:19">
      <c r="A10" s="7">
        <v>5</v>
      </c>
      <c r="B10" s="8">
        <v>10406670307</v>
      </c>
      <c r="C10" s="9" t="s">
        <v>35</v>
      </c>
      <c r="D10" s="9">
        <v>10406670307</v>
      </c>
      <c r="E10" s="9" t="s">
        <v>36</v>
      </c>
      <c r="F10" s="9">
        <v>46</v>
      </c>
      <c r="G10" s="10">
        <v>46</v>
      </c>
      <c r="H10" s="11">
        <f t="shared" si="3"/>
        <v>1</v>
      </c>
      <c r="I10" s="10">
        <v>41</v>
      </c>
      <c r="J10" s="11">
        <f t="shared" si="4"/>
        <v>0.891304347826087</v>
      </c>
      <c r="K10" s="10">
        <v>3200</v>
      </c>
      <c r="L10" s="10">
        <v>33</v>
      </c>
      <c r="M10" s="11">
        <f t="shared" si="0"/>
        <v>0.717391304347826</v>
      </c>
      <c r="N10" s="17">
        <v>35</v>
      </c>
      <c r="O10" s="18">
        <f t="shared" si="1"/>
        <v>0.760869565217391</v>
      </c>
      <c r="P10" s="17">
        <v>3</v>
      </c>
      <c r="Q10" s="18">
        <f t="shared" si="2"/>
        <v>0.0652173913043478</v>
      </c>
      <c r="R10" s="17" t="s">
        <v>27</v>
      </c>
      <c r="S10" s="17" t="s">
        <v>27</v>
      </c>
    </row>
    <row r="11" s="1" customFormat="1" ht="21" customHeight="1" spans="1:19">
      <c r="A11" s="7">
        <v>6</v>
      </c>
      <c r="B11" s="8">
        <v>10406670201</v>
      </c>
      <c r="C11" s="9" t="s">
        <v>32</v>
      </c>
      <c r="D11" s="9">
        <v>10406670201</v>
      </c>
      <c r="E11" s="9" t="s">
        <v>32</v>
      </c>
      <c r="F11" s="9">
        <v>22</v>
      </c>
      <c r="G11" s="10">
        <v>20</v>
      </c>
      <c r="H11" s="11">
        <f t="shared" si="3"/>
        <v>0.909090909090909</v>
      </c>
      <c r="I11" s="10">
        <v>19</v>
      </c>
      <c r="J11" s="11">
        <f t="shared" si="4"/>
        <v>0.95</v>
      </c>
      <c r="K11" s="10">
        <v>3200</v>
      </c>
      <c r="L11" s="10">
        <v>15</v>
      </c>
      <c r="M11" s="11">
        <f t="shared" si="0"/>
        <v>0.75</v>
      </c>
      <c r="N11" s="17">
        <v>15</v>
      </c>
      <c r="O11" s="18">
        <f t="shared" si="1"/>
        <v>0.75</v>
      </c>
      <c r="P11" s="17">
        <v>8</v>
      </c>
      <c r="Q11" s="18">
        <f t="shared" si="2"/>
        <v>0.4</v>
      </c>
      <c r="R11" s="17" t="s">
        <v>27</v>
      </c>
      <c r="S11" s="17" t="s">
        <v>27</v>
      </c>
    </row>
    <row r="12" ht="20" customHeight="1" spans="1:19">
      <c r="A12" s="12" t="s">
        <v>37</v>
      </c>
      <c r="B12" s="12"/>
      <c r="C12" s="12"/>
      <c r="D12" s="12"/>
      <c r="E12" s="12"/>
      <c r="F12" s="12">
        <f t="shared" ref="F12:I12" si="5">SUM(F6:F11)</f>
        <v>204</v>
      </c>
      <c r="G12" s="12">
        <f t="shared" si="5"/>
        <v>200</v>
      </c>
      <c r="H12" s="13">
        <f t="shared" si="3"/>
        <v>0.980392156862745</v>
      </c>
      <c r="I12" s="12">
        <f t="shared" si="5"/>
        <v>126</v>
      </c>
      <c r="J12" s="13">
        <f t="shared" si="4"/>
        <v>0.63</v>
      </c>
      <c r="K12" s="12"/>
      <c r="L12" s="12">
        <f t="shared" ref="L12:P12" si="6">SUM(L6:L11)</f>
        <v>148</v>
      </c>
      <c r="M12" s="13">
        <f t="shared" si="0"/>
        <v>0.74</v>
      </c>
      <c r="N12" s="19">
        <f t="shared" si="6"/>
        <v>156</v>
      </c>
      <c r="O12" s="20">
        <f t="shared" si="1"/>
        <v>0.78</v>
      </c>
      <c r="P12" s="19">
        <f t="shared" si="6"/>
        <v>23</v>
      </c>
      <c r="Q12" s="20">
        <f t="shared" si="2"/>
        <v>0.115</v>
      </c>
      <c r="R12" s="19"/>
      <c r="S12" s="19"/>
    </row>
  </sheetData>
  <protectedRanges>
    <protectedRange sqref="A7:G11 I7:I11 H7:H12 K7:L11 J7:J12 M7:M12 A6:M6" name="区域1" securityDescriptor=""/>
    <protectedRange sqref="N6:S6 N7:N11 P7:P11 O7:O12 R7:S11 Q7:Q12" name="区域1_1" securityDescriptor=""/>
  </protectedRanges>
  <mergeCells count="26">
    <mergeCell ref="A1:M1"/>
    <mergeCell ref="G2:M2"/>
    <mergeCell ref="N2:S2"/>
    <mergeCell ref="G3:J3"/>
    <mergeCell ref="L3:M3"/>
    <mergeCell ref="N3:O3"/>
    <mergeCell ref="P3:Q3"/>
    <mergeCell ref="R3:S3"/>
    <mergeCell ref="I4:J4"/>
    <mergeCell ref="A2:A5"/>
    <mergeCell ref="B2:B5"/>
    <mergeCell ref="C2:C5"/>
    <mergeCell ref="D2:D5"/>
    <mergeCell ref="E2:E5"/>
    <mergeCell ref="F2:F5"/>
    <mergeCell ref="G4:G5"/>
    <mergeCell ref="H4:H5"/>
    <mergeCell ref="K3:K5"/>
    <mergeCell ref="L4:L5"/>
    <mergeCell ref="M4:M5"/>
    <mergeCell ref="N4:N5"/>
    <mergeCell ref="O4:O5"/>
    <mergeCell ref="P4:P5"/>
    <mergeCell ref="Q4:Q5"/>
    <mergeCell ref="R4:R5"/>
    <mergeCell ref="S4:S5"/>
  </mergeCells>
  <pageMargins left="0.118055555555556" right="0.118055555555556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2015</vt:lpstr>
      <vt:lpstr>2016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2016-11-03T01:22:00Z</dcterms:created>
  <dcterms:modified xsi:type="dcterms:W3CDTF">2016-11-07T00:52:29Z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